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65"/>
  </bookViews>
  <sheets>
    <sheet name="Додаток_3" sheetId="1" r:id="rId1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14" i="1" l="1"/>
</calcChain>
</file>

<file path=xl/sharedStrings.xml><?xml version="1.0" encoding="utf-8"?>
<sst xmlns="http://schemas.openxmlformats.org/spreadsheetml/2006/main" count="234" uniqueCount="160">
  <si>
    <t>станом на</t>
  </si>
  <si>
    <t>Додаток 3</t>
  </si>
  <si>
    <t>Розподіл кредитів, наданих суб’єктам господарювання за видами економічної діяльності, що класифікуються за розділами, з них непрацюючих відповідно до Положення № 351, у розрізі валют</t>
  </si>
  <si>
    <t>№ з/п</t>
  </si>
  <si>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</si>
  <si>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</si>
  <si>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</si>
  <si>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</si>
  <si>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усього</t>
  </si>
  <si>
    <t>національна валюта</t>
  </si>
  <si>
    <t>іноземна валюта</t>
  </si>
  <si>
    <t>Залишки коштів за непрацюючими кредитами, наданими суб’єктам господарювання</t>
  </si>
  <si>
    <t>01</t>
  </si>
  <si>
    <t>02</t>
  </si>
  <si>
    <t>03</t>
  </si>
  <si>
    <t>08</t>
  </si>
  <si>
    <t>10</t>
  </si>
  <si>
    <t>09</t>
  </si>
  <si>
    <t>11</t>
  </si>
  <si>
    <t>12</t>
  </si>
  <si>
    <t>13</t>
  </si>
  <si>
    <t>14</t>
  </si>
  <si>
    <t>16</t>
  </si>
  <si>
    <t>17</t>
  </si>
  <si>
    <t>18</t>
  </si>
  <si>
    <t>20</t>
  </si>
  <si>
    <t>22</t>
  </si>
  <si>
    <t>23</t>
  </si>
  <si>
    <t>24</t>
  </si>
  <si>
    <t>25</t>
  </si>
  <si>
    <t>27</t>
  </si>
  <si>
    <t>28</t>
  </si>
  <si>
    <t>29</t>
  </si>
  <si>
    <t>26</t>
  </si>
  <si>
    <t>31</t>
  </si>
  <si>
    <t>33</t>
  </si>
  <si>
    <t>36</t>
  </si>
  <si>
    <t>38</t>
  </si>
  <si>
    <t>41</t>
  </si>
  <si>
    <t>32</t>
  </si>
  <si>
    <t>42</t>
  </si>
  <si>
    <t>43</t>
  </si>
  <si>
    <t>35</t>
  </si>
  <si>
    <t>45</t>
  </si>
  <si>
    <t>46</t>
  </si>
  <si>
    <t>47</t>
  </si>
  <si>
    <t>49</t>
  </si>
  <si>
    <t>50</t>
  </si>
  <si>
    <t>51</t>
  </si>
  <si>
    <t>52</t>
  </si>
  <si>
    <t>53</t>
  </si>
  <si>
    <t>55</t>
  </si>
  <si>
    <t>56</t>
  </si>
  <si>
    <t>58</t>
  </si>
  <si>
    <t>59</t>
  </si>
  <si>
    <t>60</t>
  </si>
  <si>
    <t>61</t>
  </si>
  <si>
    <t>62</t>
  </si>
  <si>
    <t>63</t>
  </si>
  <si>
    <t>64</t>
  </si>
  <si>
    <t>66</t>
  </si>
  <si>
    <t>68</t>
  </si>
  <si>
    <t>69</t>
  </si>
  <si>
    <t>70</t>
  </si>
  <si>
    <t>71</t>
  </si>
  <si>
    <t>72</t>
  </si>
  <si>
    <t>73</t>
  </si>
  <si>
    <t>74</t>
  </si>
  <si>
    <t>77</t>
  </si>
  <si>
    <t>78</t>
  </si>
  <si>
    <t>79</t>
  </si>
  <si>
    <t>80</t>
  </si>
  <si>
    <t>81</t>
  </si>
  <si>
    <t>82</t>
  </si>
  <si>
    <t>85</t>
  </si>
  <si>
    <t>86</t>
  </si>
  <si>
    <t>88</t>
  </si>
  <si>
    <t>90</t>
  </si>
  <si>
    <t>93</t>
  </si>
  <si>
    <t>96</t>
  </si>
  <si>
    <t>Iнше (для фiзичних осiб (у т.ч. приватних нотаріусів та адвокатів) та нерезидентiв)</t>
  </si>
  <si>
    <t>Сільське господарство, мисливство та надання пов'язаних із ними послуг</t>
  </si>
  <si>
    <t>Лісове господарство та лісозаготівлі</t>
  </si>
  <si>
    <t>Рибне господарство</t>
  </si>
  <si>
    <t>Добування інших корисних копалин та розроблення кар'єрів</t>
  </si>
  <si>
    <t>Надання допоміжних послуг у сфері добувної промисловості та розроблення кар'єрів</t>
  </si>
  <si>
    <t>Виробництво харчових продуктів</t>
  </si>
  <si>
    <t>Виробництво напоїв</t>
  </si>
  <si>
    <t>Виробництво тютюнових виробів</t>
  </si>
  <si>
    <t>Текстильне виробництво</t>
  </si>
  <si>
    <t>Виробництво одягу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</si>
  <si>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</t>
  </si>
  <si>
    <t>Виробництво паперу та паперових виробів</t>
  </si>
  <si>
    <t>Поліграфічна діяльність, тиражування записаної інформації</t>
  </si>
  <si>
    <t>Виробництво хімічних речовин і хімічної продукції</t>
  </si>
  <si>
    <t>Виробництво гумових і пластмасових виробів</t>
  </si>
  <si>
    <t>Виробництво іншої неметалевої мінеральної продукції</t>
  </si>
  <si>
    <t>Металургійне виробництво</t>
  </si>
  <si>
    <t>Виробництво готових металевих виробів, крім машин і устатковання</t>
  </si>
  <si>
    <t>Виробництво комп'ютерів, електронної та оптичної продукції</t>
  </si>
  <si>
    <t>Виробництво електричного устатковання</t>
  </si>
  <si>
    <t>Виробництво машин і устатковання, н.в.і.у.</t>
  </si>
  <si>
    <t>Виробництво автотранспортних засобів, причепів і напівпричепів</t>
  </si>
  <si>
    <t>Виробництво меблів</t>
  </si>
  <si>
    <t>Виробництво іншої продукції</t>
  </si>
  <si>
    <t>Ремонт і монтаж машин і устатковання</t>
  </si>
  <si>
    <t>Постачання електроенергії, газу, пари та кондиційованого повітря</t>
  </si>
  <si>
    <t>Забір, очищення та постачання води</t>
  </si>
  <si>
    <t>Збирання, оброблення й видалення відходів; відновлення матеріалів</t>
  </si>
  <si>
    <t>Будівництво будівель</t>
  </si>
  <si>
    <t>Будівництво споруд</t>
  </si>
  <si>
    <t>Спеціалізовані будівельні роботи</t>
  </si>
  <si>
    <t>Оптова та роздрібна торгівля автотранспортними засобами та мотоциклами, їх ремонт</t>
  </si>
  <si>
    <t>Оптова торгівля, крім торгівлі автотранспортними засобами та мотоциклами</t>
  </si>
  <si>
    <t>Роздрібна торгівля, крім торгівлі автотранспортними засобами та мотоциклами</t>
  </si>
  <si>
    <t>Наземний і трубопровідний транспорт</t>
  </si>
  <si>
    <t>Водний транспорт</t>
  </si>
  <si>
    <t>Авіаційний транспорт</t>
  </si>
  <si>
    <t>Складське господарство та допоміжна діяльність у сфері транспорту</t>
  </si>
  <si>
    <t>Поштова та кур'єрська діяльність</t>
  </si>
  <si>
    <t>Тимчасове розміщування</t>
  </si>
  <si>
    <t>Діяльність із забезпечення стравами та напоями</t>
  </si>
  <si>
    <t>Видавнича діяльність</t>
  </si>
  <si>
    <t>Виробництво кіно- та відеофільмів, телевізійних програм, видання звукозаписів</t>
  </si>
  <si>
    <t>Діяльність у сфері радіомовлення та телевізійного мовлення</t>
  </si>
  <si>
    <t>Телекомунікації (електрозв'язок)</t>
  </si>
  <si>
    <t>Комп'ютерне програмування, консультування та пов'язана з ними діяльність</t>
  </si>
  <si>
    <t>Надання інформаційних послуг</t>
  </si>
  <si>
    <t>Надання фінансових послуг, крім страхування та пенсійного забезпечення</t>
  </si>
  <si>
    <t>Допоміжна діяльність у сферах фінансових послуг і страхування</t>
  </si>
  <si>
    <t>Операції з нерухомим майном</t>
  </si>
  <si>
    <t>Діяльність у сферах права та бухгалтерського обліку</t>
  </si>
  <si>
    <t>Діяльність головних управлінь (хед-офісів); консультування з питань керування</t>
  </si>
  <si>
    <t>Діяльність у сферах архітектури та інжинірингу; технічні випробування та дослідження</t>
  </si>
  <si>
    <t>Наукові дослідження та розробки</t>
  </si>
  <si>
    <t>Рекламна діяльність і дослідження кон'юнктури ринку</t>
  </si>
  <si>
    <t>Інша професійна, наукова та технічна діяльність</t>
  </si>
  <si>
    <t>Оренда, прокат і лізинг</t>
  </si>
  <si>
    <t>Діяльність із працевлаштування</t>
  </si>
  <si>
    <t>Діяльність туристичних агентств, туристичних операторів, надання інших послуг із бронювання та пов'язана з цим діяльність</t>
  </si>
  <si>
    <t>Діяльність охоронних служб та проведення розслідувань</t>
  </si>
  <si>
    <t>Обслуговування будинків і територій</t>
  </si>
  <si>
    <t>Адміністративна та допоміжна офісна діяльність, інші допоміжні комерційні послуги</t>
  </si>
  <si>
    <t>Освіта</t>
  </si>
  <si>
    <t>Охорона здоров'я</t>
  </si>
  <si>
    <t>Надання соціальної допомоги без забезпечення проживання</t>
  </si>
  <si>
    <t>Діяльність у сфері творчості, мистецтва та розваг</t>
  </si>
  <si>
    <t>Діяльність у сфері спорту, організування відпочинку та розваг</t>
  </si>
  <si>
    <t>Діяльність громадських організацій</t>
  </si>
  <si>
    <t>Ремонт комп'ютерів, побутових виробів і предметів особистого вжитку</t>
  </si>
  <si>
    <t>Надання інших індивідуальних послуг</t>
  </si>
  <si>
    <t>(тис. грн.)</t>
  </si>
  <si>
    <t>до постанови Правління Національного банку України</t>
  </si>
  <si>
    <t>від 15 лютого 2018 року № 11</t>
  </si>
  <si>
    <t>від 27 грудня 2018 року № 157)</t>
  </si>
  <si>
    <t>Виробництво шкіри, виробів зі шкіри та інших матеріалів</t>
  </si>
  <si>
    <t>15</t>
  </si>
  <si>
    <t>(у редакції постанови Правління Національного банку України</t>
  </si>
  <si>
    <t>АТ "ОТП БАНК"</t>
  </si>
  <si>
    <t>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</si>
</sst>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04"/>
    </font>
    <font>
      <i/>
      <sz val="10"/>
      <color theme="1" tint="0.49998474074526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3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18">
    <xf numFmtId="0" fontId="0" fillId="0" borderId="0" xfId="0"/>
    <xf numFmtId="0" fontId="4" fillId="0" borderId="0" xfId="0" applyFont="1" applyFill="1" applyAlignment="1">
      <alignment vertical="top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3" fillId="0" borderId="0" xfId="0" applyFont="1" applyFill="1" applyAlignment="1">
      <alignment vertical="top"/>
    </xf>
    <xf numFmtId="14" fontId="3" fillId="0" borderId="0" xfId="0" applyNumberFormat="1" applyFont="1" applyFill="1" applyAlignment="1">
      <alignment vertical="top"/>
    </xf>
    <xf numFmtId="0" fontId="6" fillId="2" borderId="1" xfId="1" applyFont="1" applyBorder="1" applyAlignment="1">
      <alignment vertical="top"/>
    </xf>
    <xf numFmtId="0" fontId="6" fillId="2" borderId="1" xfId="1" applyFont="1" applyBorder="1" applyAlignment="1">
      <alignment vertical="top" wrapText="1"/>
    </xf>
    <xf numFmtId="0" fontId="6" fillId="2" borderId="2" xfId="1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quotePrefix="1" applyFont="1" applyFill="1" applyBorder="1" applyAlignment="1">
      <alignment horizontal="center" vertical="top"/>
    </xf>
    <xf numFmtId="4" fontId="4" fillId="0" borderId="0" xfId="0" applyNumberFormat="1" applyFont="1" applyFill="1" applyBorder="1" applyAlignment="1">
      <alignment vertical="top"/>
    </xf>
    <xf numFmtId="0" fontId="6" fillId="2" borderId="1" xfId="1" applyFont="1" applyBorder="1" applyAlignment="1">
      <alignment horizontal="center" vertical="top" wrapText="1"/>
    </xf>
    <xf numFmtId="0" fontId="6" fillId="2" borderId="1" xfId="1" applyFont="1" applyBorder="1" applyAlignment="1">
      <alignment vertical="top"/>
    </xf>
    <xf numFmtId="0" fontId="6" fillId="2" borderId="1" xfId="1" applyFont="1" applyBorder="1" applyAlignment="1">
      <alignment horizontal="center" vertical="top"/>
    </xf>
    <xf numFmtId="0" fontId="6" fillId="2" borderId="1" xfId="1" applyFont="1" applyBorder="1" applyAlignment="1">
      <alignment horizontal="left" vertical="top" wrapText="1"/>
    </xf>
  </cellXfs>
  <cellStyles count="2">
    <cellStyle name="Акцент6" xfId="1" builtinId="4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A4" zoomScale="70" zoomScaleNormal="70" workbookViewId="0">
      <selection activeCell="C85" sqref="C85"/>
    </sheetView>
  </sheetViews>
  <sheetFormatPr defaultRowHeight="12.75" x14ac:dyDescent="0.25"/>
  <cols>
    <col min="1" max="1" width="10.7109375" style="1" customWidth="1"/>
    <col min="2" max="2" width="20.85546875" style="1" customWidth="1"/>
    <col min="3" max="3" width="13.140625" style="1" customWidth="1"/>
    <col min="4" max="4" width="137.42578125" style="1" bestFit="1" customWidth="1"/>
    <col min="5" max="5" width="12.85546875" style="1" customWidth="1"/>
    <col min="6" max="6" width="12.42578125" style="1" customWidth="1"/>
    <col min="7" max="7" width="12.85546875" style="1" customWidth="1"/>
    <col min="8" max="8" width="12" style="1" customWidth="1"/>
    <col min="9" max="9" width="12.85546875" style="1" customWidth="1"/>
    <col min="10" max="10" width="13.28515625" style="1" customWidth="1"/>
    <col min="11" max="11" width="15.140625" style="1" customWidth="1"/>
    <col min="12" max="12" width="9.5703125" style="1" bestFit="1" customWidth="1"/>
    <col min="13" max="13" width="17.42578125" style="1" bestFit="1" customWidth="1"/>
    <col min="14" max="14" width="9.28515625" style="1" customWidth="1"/>
    <col min="15" max="15" width="15.140625" style="1" customWidth="1"/>
    <col min="16" max="16" width="10" style="1" bestFit="1" customWidth="1"/>
    <col min="17" max="17" width="15.42578125" style="1" customWidth="1"/>
    <col min="18" max="18" width="10" style="1" bestFit="1" customWidth="1"/>
    <col min="19" max="19" width="10.7109375" style="1" customWidth="1"/>
    <col min="20" max="20" width="9.7109375" style="1" bestFit="1" customWidth="1"/>
    <col min="21" max="21" width="14.85546875" style="1" customWidth="1"/>
    <col min="22" max="22" width="9.85546875" style="1" bestFit="1" customWidth="1"/>
    <col min="23" max="23" width="14.7109375" style="1" bestFit="1" customWidth="1"/>
    <col min="24" max="24" width="11.28515625" style="1" customWidth="1"/>
    <col min="25" max="25" width="14.5703125" style="1" customWidth="1"/>
    <col min="26" max="26" width="10" style="1" bestFit="1" customWidth="1"/>
    <col min="27" max="27" width="15.140625" style="1" customWidth="1"/>
    <col min="28" max="28" width="8" style="1" bestFit="1" customWidth="1"/>
    <col min="29" max="29" width="15.7109375" style="1" customWidth="1"/>
    <col min="30" max="30" width="8.140625" style="1" bestFit="1" customWidth="1"/>
    <col min="31" max="31" width="8" style="1" customWidth="1"/>
    <col min="32" max="32" width="8.140625" style="1" bestFit="1" customWidth="1"/>
    <col min="33" max="33" width="14.42578125" style="1" customWidth="1"/>
    <col min="34" max="34" width="11.85546875" style="1" customWidth="1"/>
    <col min="35" max="35" width="16" style="1" customWidth="1"/>
    <col min="36" max="36" width="12.85546875" style="1" customWidth="1"/>
    <col min="37" max="37" width="16.42578125" style="1" customWidth="1"/>
    <col min="38" max="38" width="8.85546875" style="1" customWidth="1"/>
    <col min="39" max="39" width="15.7109375" style="1" customWidth="1"/>
    <col min="40" max="40" width="9.5703125" style="1" bestFit="1" customWidth="1"/>
    <col min="41" max="41" width="9.28515625" style="1" bestFit="1" customWidth="1"/>
    <col min="42" max="42" width="13.42578125" style="1" customWidth="1"/>
    <col min="43" max="43" width="12.85546875" style="1" customWidth="1"/>
    <col min="44" max="44" width="7.85546875" style="1" customWidth="1"/>
    <col min="45" max="45" width="12.42578125" style="1" customWidth="1"/>
    <col min="46" max="46" width="7.5703125" style="1" customWidth="1"/>
    <col min="47" max="47" width="12.5703125" style="1" customWidth="1"/>
    <col min="48" max="48" width="14" style="1" customWidth="1"/>
    <col min="49" max="49" width="10.140625" style="1" customWidth="1"/>
    <col min="50" max="50" width="7.140625" style="1" customWidth="1"/>
    <col min="51" max="51" width="9.140625" style="1"/>
    <col min="52" max="52" width="11" style="1" bestFit="1" customWidth="1"/>
    <col min="53" max="16384" width="9.140625" style="1"/>
  </cols>
  <sheetData>
    <row r="1" spans="1:10" s="2" customFormat="1" x14ac:dyDescent="0.25">
      <c r="A1" s="2" t="s">
        <v>1</v>
      </c>
    </row>
    <row r="2" spans="1:10" s="2" customFormat="1" x14ac:dyDescent="0.25">
      <c r="A2" s="2" t="s">
        <v>152</v>
      </c>
    </row>
    <row r="3" spans="1:10" s="2" customFormat="1" x14ac:dyDescent="0.25">
      <c r="A3" s="2" t="s">
        <v>153</v>
      </c>
    </row>
    <row r="4" spans="1:10" s="2" customFormat="1" x14ac:dyDescent="0.25">
      <c r="A4" s="3" t="s">
        <v>157</v>
      </c>
    </row>
    <row r="5" spans="1:10" s="2" customFormat="1" x14ac:dyDescent="0.25">
      <c r="A5" s="3" t="s">
        <v>154</v>
      </c>
    </row>
    <row r="7" spans="1:10" x14ac:dyDescent="0.25">
      <c r="A7" s="4" t="s">
        <v>2</v>
      </c>
    </row>
    <row r="8" spans="1:10" s="4" customFormat="1" x14ac:dyDescent="0.25">
      <c r="A8" s="4" t="s">
        <v>0</v>
      </c>
      <c r="B8" s="5">
        <v>43525</v>
      </c>
    </row>
    <row r="9" spans="1:10" s="4" customFormat="1" x14ac:dyDescent="0.25">
      <c r="A9" s="4" t="s">
        <v>151</v>
      </c>
      <c r="B9" s="5"/>
    </row>
    <row r="11" spans="1:10" s="4" customFormat="1" ht="28.5" customHeight="1" x14ac:dyDescent="0.25">
      <c r="A11" s="15" t="s">
        <v>3</v>
      </c>
      <c r="B11" s="16" t="s">
        <v>4</v>
      </c>
      <c r="C11" s="17" t="s">
        <v>5</v>
      </c>
      <c r="D11" s="17" t="s">
        <v>6</v>
      </c>
      <c r="E11" s="14" t="s">
        <v>7</v>
      </c>
      <c r="F11" s="14"/>
      <c r="G11" s="14"/>
      <c r="H11" s="14" t="s">
        <v>11</v>
      </c>
      <c r="I11" s="14"/>
      <c r="J11" s="14"/>
    </row>
    <row r="12" spans="1:10" s="4" customFormat="1" ht="25.5" x14ac:dyDescent="0.25">
      <c r="A12" s="15"/>
      <c r="B12" s="16"/>
      <c r="C12" s="17"/>
      <c r="D12" s="17"/>
      <c r="E12" s="6" t="s">
        <v>8</v>
      </c>
      <c r="F12" s="7" t="s">
        <v>9</v>
      </c>
      <c r="G12" s="7" t="s">
        <v>10</v>
      </c>
      <c r="H12" s="6" t="s">
        <v>8</v>
      </c>
      <c r="I12" s="7" t="s">
        <v>9</v>
      </c>
      <c r="J12" s="7" t="s">
        <v>10</v>
      </c>
    </row>
    <row r="13" spans="1:10" s="4" customFormat="1" x14ac:dyDescent="0.25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</row>
    <row r="14" spans="1:10" s="10" customFormat="1" x14ac:dyDescent="0.25">
      <c r="A14" s="9">
        <f>ROW(A1)</f>
        <v>1</v>
      </c>
      <c r="B14" s="10" t="s">
        <v>158</v>
      </c>
      <c r="C14" s="11" t="s">
        <v>12</v>
      </c>
      <c r="D14" s="10" t="s">
        <v>81</v>
      </c>
      <c r="E14" s="13">
        <v>2593679.48</v>
      </c>
      <c r="F14" s="13">
        <v>1404960.53</v>
      </c>
      <c r="G14" s="13">
        <v>1188718.95</v>
      </c>
      <c r="H14" s="13">
        <v>25029.75</v>
      </c>
      <c r="I14" s="13">
        <v>25029.75</v>
      </c>
      <c r="J14" s="13">
        <v>0</v>
      </c>
    </row>
    <row r="15" spans="1:10" s="10" customFormat="1" x14ac:dyDescent="0.25">
      <c r="A15" s="9">
        <f t="shared" ref="A15:A78" si="0">ROW(A2)</f>
        <v>2</v>
      </c>
      <c r="B15" s="10" t="s">
        <v>158</v>
      </c>
      <c r="C15" s="11" t="s">
        <v>13</v>
      </c>
      <c r="D15" s="10" t="s">
        <v>82</v>
      </c>
      <c r="E15" s="13">
        <v>424.99</v>
      </c>
      <c r="F15" s="13">
        <v>418.99</v>
      </c>
      <c r="G15" s="13">
        <v>6</v>
      </c>
      <c r="H15" s="13">
        <v>0.04</v>
      </c>
      <c r="I15" s="13">
        <v>0.04</v>
      </c>
      <c r="J15" s="13">
        <v>0</v>
      </c>
    </row>
    <row r="16" spans="1:10" s="10" customFormat="1" x14ac:dyDescent="0.25">
      <c r="A16" s="9">
        <f t="shared" si="0"/>
        <v>3</v>
      </c>
      <c r="B16" s="10" t="s">
        <v>158</v>
      </c>
      <c r="C16" s="11" t="s">
        <v>14</v>
      </c>
      <c r="D16" s="10" t="s">
        <v>83</v>
      </c>
      <c r="E16" s="13">
        <v>41.37</v>
      </c>
      <c r="F16" s="13">
        <v>41.37</v>
      </c>
      <c r="G16" s="13">
        <v>0</v>
      </c>
      <c r="H16" s="13">
        <v>0</v>
      </c>
      <c r="I16" s="13">
        <v>0</v>
      </c>
      <c r="J16" s="13">
        <v>0</v>
      </c>
    </row>
    <row r="17" spans="1:10" s="10" customFormat="1" x14ac:dyDescent="0.25">
      <c r="A17" s="9">
        <f t="shared" si="0"/>
        <v>4</v>
      </c>
      <c r="B17" s="10" t="s">
        <v>158</v>
      </c>
      <c r="C17" s="11" t="s">
        <v>15</v>
      </c>
      <c r="D17" s="10" t="s">
        <v>84</v>
      </c>
      <c r="E17" s="13">
        <v>38.700000000000003</v>
      </c>
      <c r="F17" s="13">
        <v>38.700000000000003</v>
      </c>
      <c r="G17" s="13">
        <v>0</v>
      </c>
      <c r="H17" s="13">
        <v>0</v>
      </c>
      <c r="I17" s="13">
        <v>0</v>
      </c>
      <c r="J17" s="13">
        <v>0</v>
      </c>
    </row>
    <row r="18" spans="1:10" s="10" customFormat="1" x14ac:dyDescent="0.25">
      <c r="A18" s="9">
        <f t="shared" si="0"/>
        <v>5</v>
      </c>
      <c r="B18" s="10" t="s">
        <v>158</v>
      </c>
      <c r="C18" s="11" t="s">
        <v>17</v>
      </c>
      <c r="D18" s="10" t="s">
        <v>85</v>
      </c>
      <c r="E18" s="13">
        <v>31029.51</v>
      </c>
      <c r="F18" s="13">
        <v>31029.51</v>
      </c>
      <c r="G18" s="13">
        <v>0</v>
      </c>
      <c r="H18" s="13">
        <v>0</v>
      </c>
      <c r="I18" s="13">
        <v>0</v>
      </c>
      <c r="J18" s="13">
        <v>0</v>
      </c>
    </row>
    <row r="19" spans="1:10" s="10" customFormat="1" x14ac:dyDescent="0.25">
      <c r="A19" s="9">
        <f t="shared" si="0"/>
        <v>6</v>
      </c>
      <c r="B19" s="10" t="s">
        <v>158</v>
      </c>
      <c r="C19" s="11" t="s">
        <v>16</v>
      </c>
      <c r="D19" s="10" t="s">
        <v>86</v>
      </c>
      <c r="E19" s="13">
        <v>1757060.98</v>
      </c>
      <c r="F19" s="13">
        <v>627923.5</v>
      </c>
      <c r="G19" s="13">
        <v>1129137.48</v>
      </c>
      <c r="H19" s="13">
        <v>212059.82</v>
      </c>
      <c r="I19" s="13">
        <v>36652.51</v>
      </c>
      <c r="J19" s="13">
        <v>175407.3</v>
      </c>
    </row>
    <row r="20" spans="1:10" s="10" customFormat="1" x14ac:dyDescent="0.25">
      <c r="A20" s="9">
        <f t="shared" si="0"/>
        <v>7</v>
      </c>
      <c r="B20" s="10" t="s">
        <v>158</v>
      </c>
      <c r="C20" s="11" t="s">
        <v>18</v>
      </c>
      <c r="D20" s="10" t="s">
        <v>87</v>
      </c>
      <c r="E20" s="13">
        <v>10624.3</v>
      </c>
      <c r="F20" s="13">
        <v>10624.3</v>
      </c>
      <c r="G20" s="13">
        <v>0</v>
      </c>
      <c r="H20" s="13">
        <v>0.8</v>
      </c>
      <c r="I20" s="13">
        <v>0.8</v>
      </c>
      <c r="J20" s="13">
        <v>0</v>
      </c>
    </row>
    <row r="21" spans="1:10" s="10" customFormat="1" x14ac:dyDescent="0.25">
      <c r="A21" s="9">
        <f t="shared" si="0"/>
        <v>8</v>
      </c>
      <c r="B21" s="10" t="s">
        <v>158</v>
      </c>
      <c r="C21" s="11" t="s">
        <v>19</v>
      </c>
      <c r="D21" s="10" t="s">
        <v>88</v>
      </c>
      <c r="E21" s="13">
        <v>0.02</v>
      </c>
      <c r="F21" s="13">
        <v>0.02</v>
      </c>
      <c r="G21" s="13">
        <v>0</v>
      </c>
      <c r="H21" s="13">
        <v>0.02</v>
      </c>
      <c r="I21" s="13">
        <v>0.02</v>
      </c>
      <c r="J21" s="13">
        <v>0</v>
      </c>
    </row>
    <row r="22" spans="1:10" s="10" customFormat="1" x14ac:dyDescent="0.25">
      <c r="A22" s="9">
        <f t="shared" si="0"/>
        <v>9</v>
      </c>
      <c r="B22" s="10" t="s">
        <v>158</v>
      </c>
      <c r="C22" s="11" t="s">
        <v>20</v>
      </c>
      <c r="D22" s="10" t="s">
        <v>89</v>
      </c>
      <c r="E22" s="13">
        <v>0.21</v>
      </c>
      <c r="F22" s="13">
        <v>0.21</v>
      </c>
      <c r="G22" s="13">
        <v>0</v>
      </c>
      <c r="H22" s="13">
        <v>0.01</v>
      </c>
      <c r="I22" s="13">
        <v>0.01</v>
      </c>
      <c r="J22" s="13">
        <v>0</v>
      </c>
    </row>
    <row r="23" spans="1:10" s="10" customFormat="1" x14ac:dyDescent="0.25">
      <c r="A23" s="9">
        <f t="shared" si="0"/>
        <v>10</v>
      </c>
      <c r="B23" s="10" t="s">
        <v>158</v>
      </c>
      <c r="C23" s="11" t="s">
        <v>21</v>
      </c>
      <c r="D23" s="10" t="s">
        <v>90</v>
      </c>
      <c r="E23" s="13">
        <v>15736.25</v>
      </c>
      <c r="F23" s="13">
        <v>1596.06</v>
      </c>
      <c r="G23" s="13">
        <v>14140.19</v>
      </c>
      <c r="H23" s="13">
        <v>0</v>
      </c>
      <c r="I23" s="13">
        <v>0</v>
      </c>
      <c r="J23" s="13">
        <v>0</v>
      </c>
    </row>
    <row r="24" spans="1:10" s="10" customFormat="1" x14ac:dyDescent="0.25">
      <c r="A24" s="9">
        <f t="shared" si="0"/>
        <v>11</v>
      </c>
      <c r="B24" s="10" t="s">
        <v>158</v>
      </c>
      <c r="C24" s="11" t="s">
        <v>156</v>
      </c>
      <c r="D24" s="10" t="s">
        <v>155</v>
      </c>
      <c r="E24" s="13">
        <v>7556.45</v>
      </c>
      <c r="F24" s="13">
        <v>7556.45</v>
      </c>
      <c r="G24" s="13">
        <v>0</v>
      </c>
      <c r="H24" s="13">
        <v>0.01</v>
      </c>
      <c r="I24" s="13">
        <v>0.01</v>
      </c>
      <c r="J24" s="13">
        <v>0</v>
      </c>
    </row>
    <row r="25" spans="1:10" s="10" customFormat="1" x14ac:dyDescent="0.25">
      <c r="A25" s="9">
        <f t="shared" si="0"/>
        <v>12</v>
      </c>
      <c r="B25" s="10" t="s">
        <v>158</v>
      </c>
      <c r="C25" s="11" t="s">
        <v>22</v>
      </c>
      <c r="D25" s="10" t="s">
        <v>91</v>
      </c>
      <c r="E25" s="13">
        <v>14508.44</v>
      </c>
      <c r="F25" s="13">
        <v>1427.05</v>
      </c>
      <c r="G25" s="13">
        <v>13081.39</v>
      </c>
      <c r="H25" s="13">
        <v>7541.8</v>
      </c>
      <c r="I25" s="13">
        <v>5</v>
      </c>
      <c r="J25" s="13">
        <v>7536.8</v>
      </c>
    </row>
    <row r="26" spans="1:10" s="10" customFormat="1" x14ac:dyDescent="0.25">
      <c r="A26" s="9">
        <f t="shared" si="0"/>
        <v>13</v>
      </c>
      <c r="B26" s="10" t="s">
        <v>158</v>
      </c>
      <c r="C26" s="11" t="s">
        <v>23</v>
      </c>
      <c r="D26" s="10" t="s">
        <v>92</v>
      </c>
      <c r="E26" s="13">
        <v>90605.24</v>
      </c>
      <c r="F26" s="13">
        <v>71195.16</v>
      </c>
      <c r="G26" s="13">
        <v>19410.080000000002</v>
      </c>
      <c r="H26" s="13">
        <v>0</v>
      </c>
      <c r="I26" s="13">
        <v>0</v>
      </c>
      <c r="J26" s="13">
        <v>0</v>
      </c>
    </row>
    <row r="27" spans="1:10" s="10" customFormat="1" x14ac:dyDescent="0.25">
      <c r="A27" s="9">
        <f t="shared" si="0"/>
        <v>14</v>
      </c>
      <c r="B27" s="10" t="s">
        <v>158</v>
      </c>
      <c r="C27" s="11" t="s">
        <v>24</v>
      </c>
      <c r="D27" s="10" t="s">
        <v>93</v>
      </c>
      <c r="E27" s="13">
        <v>243498.21</v>
      </c>
      <c r="F27" s="13">
        <v>22693.03</v>
      </c>
      <c r="G27" s="13">
        <v>220805.17</v>
      </c>
      <c r="H27" s="13">
        <v>94084.11</v>
      </c>
      <c r="I27" s="13">
        <v>50.28</v>
      </c>
      <c r="J27" s="13">
        <v>94033.83</v>
      </c>
    </row>
    <row r="28" spans="1:10" s="10" customFormat="1" x14ac:dyDescent="0.25">
      <c r="A28" s="9">
        <f t="shared" si="0"/>
        <v>15</v>
      </c>
      <c r="B28" s="10" t="s">
        <v>158</v>
      </c>
      <c r="C28" s="11" t="s">
        <v>25</v>
      </c>
      <c r="D28" s="10" t="s">
        <v>94</v>
      </c>
      <c r="E28" s="13">
        <v>138166.17000000001</v>
      </c>
      <c r="F28" s="13">
        <v>127180.02</v>
      </c>
      <c r="G28" s="13">
        <v>10986.15</v>
      </c>
      <c r="H28" s="13">
        <v>0.01</v>
      </c>
      <c r="I28" s="13">
        <v>0.01</v>
      </c>
      <c r="J28" s="13">
        <v>0</v>
      </c>
    </row>
    <row r="29" spans="1:10" s="10" customFormat="1" x14ac:dyDescent="0.25">
      <c r="A29" s="9">
        <f t="shared" si="0"/>
        <v>16</v>
      </c>
      <c r="B29" s="10" t="s">
        <v>158</v>
      </c>
      <c r="C29" s="11" t="s">
        <v>26</v>
      </c>
      <c r="D29" s="10" t="s">
        <v>95</v>
      </c>
      <c r="E29" s="13">
        <v>480506.6</v>
      </c>
      <c r="F29" s="13">
        <v>172759.21</v>
      </c>
      <c r="G29" s="13">
        <v>307747.39</v>
      </c>
      <c r="H29" s="13">
        <v>0.17</v>
      </c>
      <c r="I29" s="13">
        <v>0.17</v>
      </c>
      <c r="J29" s="13">
        <v>0</v>
      </c>
    </row>
    <row r="30" spans="1:10" s="10" customFormat="1" x14ac:dyDescent="0.25">
      <c r="A30" s="9">
        <f t="shared" si="0"/>
        <v>17</v>
      </c>
      <c r="B30" s="10" t="s">
        <v>158</v>
      </c>
      <c r="C30" s="11" t="s">
        <v>27</v>
      </c>
      <c r="D30" s="10" t="s">
        <v>96</v>
      </c>
      <c r="E30" s="13">
        <v>43152.79</v>
      </c>
      <c r="F30" s="13">
        <v>17920.73</v>
      </c>
      <c r="G30" s="13">
        <v>25232.06</v>
      </c>
      <c r="H30" s="13">
        <v>0</v>
      </c>
      <c r="I30" s="13">
        <v>0</v>
      </c>
      <c r="J30" s="13">
        <v>0</v>
      </c>
    </row>
    <row r="31" spans="1:10" s="10" customFormat="1" x14ac:dyDescent="0.25">
      <c r="A31" s="9">
        <f t="shared" si="0"/>
        <v>18</v>
      </c>
      <c r="B31" s="10" t="s">
        <v>158</v>
      </c>
      <c r="C31" s="11" t="s">
        <v>28</v>
      </c>
      <c r="D31" s="10" t="s">
        <v>97</v>
      </c>
      <c r="E31" s="13">
        <v>501867.37</v>
      </c>
      <c r="F31" s="13">
        <v>255333.08</v>
      </c>
      <c r="G31" s="13">
        <v>246534.28</v>
      </c>
      <c r="H31" s="13">
        <v>501762.51</v>
      </c>
      <c r="I31" s="13">
        <v>255228.23</v>
      </c>
      <c r="J31" s="13">
        <v>246534.28</v>
      </c>
    </row>
    <row r="32" spans="1:10" s="10" customFormat="1" x14ac:dyDescent="0.25">
      <c r="A32" s="9">
        <f t="shared" si="0"/>
        <v>19</v>
      </c>
      <c r="B32" s="10" t="s">
        <v>158</v>
      </c>
      <c r="C32" s="11" t="s">
        <v>29</v>
      </c>
      <c r="D32" s="10" t="s">
        <v>98</v>
      </c>
      <c r="E32" s="13">
        <v>108445.85</v>
      </c>
      <c r="F32" s="13">
        <v>108445.85</v>
      </c>
      <c r="G32" s="13">
        <v>0</v>
      </c>
      <c r="H32" s="13">
        <v>0.18</v>
      </c>
      <c r="I32" s="13">
        <v>0.18</v>
      </c>
      <c r="J32" s="13">
        <v>0</v>
      </c>
    </row>
    <row r="33" spans="1:10" s="10" customFormat="1" x14ac:dyDescent="0.25">
      <c r="A33" s="9">
        <f t="shared" si="0"/>
        <v>20</v>
      </c>
      <c r="B33" s="10" t="s">
        <v>158</v>
      </c>
      <c r="C33" s="11" t="s">
        <v>33</v>
      </c>
      <c r="D33" s="10" t="s">
        <v>99</v>
      </c>
      <c r="E33" s="13">
        <v>2416.0500000000002</v>
      </c>
      <c r="F33" s="13">
        <v>2416.0500000000002</v>
      </c>
      <c r="G33" s="13">
        <v>0</v>
      </c>
      <c r="H33" s="13">
        <v>0</v>
      </c>
      <c r="I33" s="13">
        <v>0</v>
      </c>
      <c r="J33" s="13">
        <v>0</v>
      </c>
    </row>
    <row r="34" spans="1:10" s="10" customFormat="1" x14ac:dyDescent="0.25">
      <c r="A34" s="9">
        <f t="shared" si="0"/>
        <v>21</v>
      </c>
      <c r="B34" s="10" t="s">
        <v>158</v>
      </c>
      <c r="C34" s="11" t="s">
        <v>30</v>
      </c>
      <c r="D34" s="10" t="s">
        <v>100</v>
      </c>
      <c r="E34" s="13">
        <v>182855.87</v>
      </c>
      <c r="F34" s="13">
        <v>151277.4</v>
      </c>
      <c r="G34" s="13">
        <v>31578.47</v>
      </c>
      <c r="H34" s="13">
        <v>0</v>
      </c>
      <c r="I34" s="13">
        <v>0</v>
      </c>
      <c r="J34" s="13">
        <v>0</v>
      </c>
    </row>
    <row r="35" spans="1:10" s="10" customFormat="1" x14ac:dyDescent="0.25">
      <c r="A35" s="9">
        <f t="shared" si="0"/>
        <v>22</v>
      </c>
      <c r="B35" s="10" t="s">
        <v>158</v>
      </c>
      <c r="C35" s="11" t="s">
        <v>31</v>
      </c>
      <c r="D35" s="10" t="s">
        <v>101</v>
      </c>
      <c r="E35" s="13">
        <v>179074.15</v>
      </c>
      <c r="F35" s="13">
        <v>109521.88</v>
      </c>
      <c r="G35" s="13">
        <v>69552.27</v>
      </c>
      <c r="H35" s="13">
        <v>72480.94</v>
      </c>
      <c r="I35" s="13">
        <v>72480.94</v>
      </c>
      <c r="J35" s="13">
        <v>0</v>
      </c>
    </row>
    <row r="36" spans="1:10" s="10" customFormat="1" x14ac:dyDescent="0.25">
      <c r="A36" s="9">
        <f t="shared" si="0"/>
        <v>23</v>
      </c>
      <c r="B36" s="10" t="s">
        <v>158</v>
      </c>
      <c r="C36" s="11" t="s">
        <v>32</v>
      </c>
      <c r="D36" s="10" t="s">
        <v>102</v>
      </c>
      <c r="E36" s="13">
        <v>41544.78</v>
      </c>
      <c r="F36" s="13">
        <v>41544.78</v>
      </c>
      <c r="G36" s="13">
        <v>0</v>
      </c>
      <c r="H36" s="13">
        <v>0.24</v>
      </c>
      <c r="I36" s="13">
        <v>0.24</v>
      </c>
      <c r="J36" s="13">
        <v>0</v>
      </c>
    </row>
    <row r="37" spans="1:10" s="10" customFormat="1" x14ac:dyDescent="0.25">
      <c r="A37" s="9">
        <f t="shared" si="0"/>
        <v>24</v>
      </c>
      <c r="B37" s="10" t="s">
        <v>158</v>
      </c>
      <c r="C37" s="11" t="s">
        <v>34</v>
      </c>
      <c r="D37" s="10" t="s">
        <v>103</v>
      </c>
      <c r="E37" s="13">
        <v>12569.38</v>
      </c>
      <c r="F37" s="13">
        <v>7687.83</v>
      </c>
      <c r="G37" s="13">
        <v>4881.55</v>
      </c>
      <c r="H37" s="13">
        <v>7454.22</v>
      </c>
      <c r="I37" s="13">
        <v>2572.6799999999998</v>
      </c>
      <c r="J37" s="13">
        <v>4881.55</v>
      </c>
    </row>
    <row r="38" spans="1:10" s="10" customFormat="1" x14ac:dyDescent="0.25">
      <c r="A38" s="9">
        <f t="shared" si="0"/>
        <v>25</v>
      </c>
      <c r="B38" s="10" t="s">
        <v>158</v>
      </c>
      <c r="C38" s="11" t="s">
        <v>39</v>
      </c>
      <c r="D38" s="10" t="s">
        <v>104</v>
      </c>
      <c r="E38" s="13">
        <v>38800.33</v>
      </c>
      <c r="F38" s="13">
        <v>16101.82</v>
      </c>
      <c r="G38" s="13">
        <v>22698.51</v>
      </c>
      <c r="H38" s="13">
        <v>0</v>
      </c>
      <c r="I38" s="13">
        <v>0</v>
      </c>
      <c r="J38" s="13">
        <v>0</v>
      </c>
    </row>
    <row r="39" spans="1:10" s="10" customFormat="1" x14ac:dyDescent="0.25">
      <c r="A39" s="9">
        <f t="shared" si="0"/>
        <v>26</v>
      </c>
      <c r="B39" s="10" t="s">
        <v>158</v>
      </c>
      <c r="C39" s="11" t="s">
        <v>35</v>
      </c>
      <c r="D39" s="10" t="s">
        <v>105</v>
      </c>
      <c r="E39" s="13">
        <v>16202.28</v>
      </c>
      <c r="F39" s="13">
        <v>5027.0600000000004</v>
      </c>
      <c r="G39" s="13">
        <v>11175.22</v>
      </c>
      <c r="H39" s="13">
        <v>11175.99</v>
      </c>
      <c r="I39" s="13">
        <v>0.77</v>
      </c>
      <c r="J39" s="13">
        <v>11175.22</v>
      </c>
    </row>
    <row r="40" spans="1:10" s="10" customFormat="1" x14ac:dyDescent="0.25">
      <c r="A40" s="9">
        <f t="shared" si="0"/>
        <v>27</v>
      </c>
      <c r="B40" s="10" t="s">
        <v>158</v>
      </c>
      <c r="C40" s="11" t="s">
        <v>42</v>
      </c>
      <c r="D40" s="10" t="s">
        <v>106</v>
      </c>
      <c r="E40" s="13">
        <v>44108.05</v>
      </c>
      <c r="F40" s="13">
        <v>44108.05</v>
      </c>
      <c r="G40" s="13">
        <v>0</v>
      </c>
      <c r="H40" s="13">
        <v>0</v>
      </c>
      <c r="I40" s="13">
        <v>0</v>
      </c>
      <c r="J40" s="13">
        <v>0</v>
      </c>
    </row>
    <row r="41" spans="1:10" s="10" customFormat="1" x14ac:dyDescent="0.25">
      <c r="A41" s="9">
        <f t="shared" si="0"/>
        <v>28</v>
      </c>
      <c r="B41" s="10" t="s">
        <v>158</v>
      </c>
      <c r="C41" s="11" t="s">
        <v>36</v>
      </c>
      <c r="D41" s="10" t="s">
        <v>107</v>
      </c>
      <c r="E41" s="13">
        <v>0.01</v>
      </c>
      <c r="F41" s="13">
        <v>0.01</v>
      </c>
      <c r="G41" s="13">
        <v>0</v>
      </c>
      <c r="H41" s="13">
        <v>0.01</v>
      </c>
      <c r="I41" s="13">
        <v>0.01</v>
      </c>
      <c r="J41" s="13">
        <v>0</v>
      </c>
    </row>
    <row r="42" spans="1:10" s="10" customFormat="1" x14ac:dyDescent="0.25">
      <c r="A42" s="9">
        <f t="shared" si="0"/>
        <v>29</v>
      </c>
      <c r="B42" s="10" t="s">
        <v>158</v>
      </c>
      <c r="C42" s="11" t="s">
        <v>37</v>
      </c>
      <c r="D42" s="10" t="s">
        <v>108</v>
      </c>
      <c r="E42" s="13">
        <v>376.14</v>
      </c>
      <c r="F42" s="13">
        <v>376.14</v>
      </c>
      <c r="G42" s="13">
        <v>0</v>
      </c>
      <c r="H42" s="13">
        <v>0.57999999999999996</v>
      </c>
      <c r="I42" s="13">
        <v>0.57999999999999996</v>
      </c>
      <c r="J42" s="13">
        <v>0</v>
      </c>
    </row>
    <row r="43" spans="1:10" s="10" customFormat="1" x14ac:dyDescent="0.25">
      <c r="A43" s="9">
        <f t="shared" si="0"/>
        <v>30</v>
      </c>
      <c r="B43" s="10" t="s">
        <v>158</v>
      </c>
      <c r="C43" s="11" t="s">
        <v>38</v>
      </c>
      <c r="D43" s="10" t="s">
        <v>109</v>
      </c>
      <c r="E43" s="13">
        <v>1132.2</v>
      </c>
      <c r="F43" s="13">
        <v>1132.1199999999999</v>
      </c>
      <c r="G43" s="13">
        <v>0.08</v>
      </c>
      <c r="H43" s="13">
        <v>2.46</v>
      </c>
      <c r="I43" s="13">
        <v>2.38</v>
      </c>
      <c r="J43" s="13">
        <v>0.08</v>
      </c>
    </row>
    <row r="44" spans="1:10" s="10" customFormat="1" x14ac:dyDescent="0.25">
      <c r="A44" s="9">
        <f t="shared" si="0"/>
        <v>31</v>
      </c>
      <c r="B44" s="10" t="s">
        <v>158</v>
      </c>
      <c r="C44" s="11" t="s">
        <v>40</v>
      </c>
      <c r="D44" s="10" t="s">
        <v>110</v>
      </c>
      <c r="E44" s="13">
        <v>26116.38</v>
      </c>
      <c r="F44" s="13">
        <v>26116.38</v>
      </c>
      <c r="G44" s="13">
        <v>0</v>
      </c>
      <c r="H44" s="13">
        <v>5.65</v>
      </c>
      <c r="I44" s="13">
        <v>5.65</v>
      </c>
      <c r="J44" s="13">
        <v>0</v>
      </c>
    </row>
    <row r="45" spans="1:10" s="10" customFormat="1" x14ac:dyDescent="0.25">
      <c r="A45" s="9">
        <f t="shared" si="0"/>
        <v>32</v>
      </c>
      <c r="B45" s="10" t="s">
        <v>158</v>
      </c>
      <c r="C45" s="11" t="s">
        <v>41</v>
      </c>
      <c r="D45" s="10" t="s">
        <v>111</v>
      </c>
      <c r="E45" s="13">
        <v>510.03</v>
      </c>
      <c r="F45" s="13">
        <v>510.03</v>
      </c>
      <c r="G45" s="13">
        <v>0</v>
      </c>
      <c r="H45" s="13">
        <v>1.2</v>
      </c>
      <c r="I45" s="13">
        <v>1.2</v>
      </c>
      <c r="J45" s="13">
        <v>0</v>
      </c>
    </row>
    <row r="46" spans="1:10" s="10" customFormat="1" x14ac:dyDescent="0.25">
      <c r="A46" s="9">
        <f t="shared" si="0"/>
        <v>33</v>
      </c>
      <c r="B46" s="10" t="s">
        <v>158</v>
      </c>
      <c r="C46" s="11" t="s">
        <v>43</v>
      </c>
      <c r="D46" s="10" t="s">
        <v>112</v>
      </c>
      <c r="E46" s="13">
        <v>658313.67000000004</v>
      </c>
      <c r="F46" s="13">
        <v>495493.72</v>
      </c>
      <c r="G46" s="13">
        <v>162819.95000000001</v>
      </c>
      <c r="H46" s="13">
        <v>432950.7</v>
      </c>
      <c r="I46" s="13">
        <v>304223.77</v>
      </c>
      <c r="J46" s="13">
        <v>128726.93</v>
      </c>
    </row>
    <row r="47" spans="1:10" s="10" customFormat="1" x14ac:dyDescent="0.25">
      <c r="A47" s="9">
        <f t="shared" si="0"/>
        <v>34</v>
      </c>
      <c r="B47" s="10" t="s">
        <v>158</v>
      </c>
      <c r="C47" s="11" t="s">
        <v>44</v>
      </c>
      <c r="D47" s="10" t="s">
        <v>113</v>
      </c>
      <c r="E47" s="13">
        <v>6602936.79</v>
      </c>
      <c r="F47" s="13">
        <v>4521070.51</v>
      </c>
      <c r="G47" s="13">
        <v>2081866.28</v>
      </c>
      <c r="H47" s="13">
        <v>181067.92</v>
      </c>
      <c r="I47" s="13">
        <v>145885.54</v>
      </c>
      <c r="J47" s="13">
        <v>35182.379999999997</v>
      </c>
    </row>
    <row r="48" spans="1:10" s="10" customFormat="1" x14ac:dyDescent="0.25">
      <c r="A48" s="9">
        <f t="shared" si="0"/>
        <v>35</v>
      </c>
      <c r="B48" s="10" t="s">
        <v>158</v>
      </c>
      <c r="C48" s="11" t="s">
        <v>45</v>
      </c>
      <c r="D48" s="10" t="s">
        <v>114</v>
      </c>
      <c r="E48" s="13">
        <v>580833.99</v>
      </c>
      <c r="F48" s="13">
        <v>346598.99</v>
      </c>
      <c r="G48" s="13">
        <v>234235</v>
      </c>
      <c r="H48" s="13">
        <v>3052.19</v>
      </c>
      <c r="I48" s="13">
        <v>177.18</v>
      </c>
      <c r="J48" s="13">
        <v>2875.01</v>
      </c>
    </row>
    <row r="49" spans="1:10" s="10" customFormat="1" x14ac:dyDescent="0.25">
      <c r="A49" s="9">
        <f t="shared" si="0"/>
        <v>36</v>
      </c>
      <c r="B49" s="10" t="s">
        <v>158</v>
      </c>
      <c r="C49" s="11" t="s">
        <v>46</v>
      </c>
      <c r="D49" s="10" t="s">
        <v>115</v>
      </c>
      <c r="E49" s="13">
        <v>100907.09</v>
      </c>
      <c r="F49" s="13">
        <v>31884.85</v>
      </c>
      <c r="G49" s="13">
        <v>69022.25</v>
      </c>
      <c r="H49" s="13">
        <v>23868.28</v>
      </c>
      <c r="I49" s="13">
        <v>1.87</v>
      </c>
      <c r="J49" s="13">
        <v>23866.41</v>
      </c>
    </row>
    <row r="50" spans="1:10" s="10" customFormat="1" x14ac:dyDescent="0.25">
      <c r="A50" s="9">
        <f t="shared" si="0"/>
        <v>37</v>
      </c>
      <c r="B50" s="10" t="s">
        <v>158</v>
      </c>
      <c r="C50" s="11" t="s">
        <v>47</v>
      </c>
      <c r="D50" s="10" t="s">
        <v>116</v>
      </c>
      <c r="E50" s="13">
        <v>69858.929999999993</v>
      </c>
      <c r="F50" s="13">
        <v>0.28000000000000003</v>
      </c>
      <c r="G50" s="13">
        <v>69858.649999999994</v>
      </c>
      <c r="H50" s="13">
        <v>0.28000000000000003</v>
      </c>
      <c r="I50" s="13">
        <v>0.28000000000000003</v>
      </c>
      <c r="J50" s="13">
        <v>0</v>
      </c>
    </row>
    <row r="51" spans="1:10" s="10" customFormat="1" x14ac:dyDescent="0.25">
      <c r="A51" s="9">
        <f t="shared" si="0"/>
        <v>38</v>
      </c>
      <c r="B51" s="10" t="s">
        <v>158</v>
      </c>
      <c r="C51" s="11" t="s">
        <v>48</v>
      </c>
      <c r="D51" s="10" t="s">
        <v>117</v>
      </c>
      <c r="E51" s="13">
        <v>0.08</v>
      </c>
      <c r="F51" s="13">
        <v>0.08</v>
      </c>
      <c r="G51" s="13">
        <v>0</v>
      </c>
      <c r="H51" s="13">
        <v>0.08</v>
      </c>
      <c r="I51" s="13">
        <v>0.08</v>
      </c>
      <c r="J51" s="13">
        <v>0</v>
      </c>
    </row>
    <row r="52" spans="1:10" s="10" customFormat="1" x14ac:dyDescent="0.25">
      <c r="A52" s="9">
        <f t="shared" si="0"/>
        <v>39</v>
      </c>
      <c r="B52" s="10" t="s">
        <v>158</v>
      </c>
      <c r="C52" s="11" t="s">
        <v>49</v>
      </c>
      <c r="D52" s="10" t="s">
        <v>118</v>
      </c>
      <c r="E52" s="13">
        <v>315265.87</v>
      </c>
      <c r="F52" s="13">
        <v>40144.19</v>
      </c>
      <c r="G52" s="13">
        <v>275121.68</v>
      </c>
      <c r="H52" s="13">
        <v>1413.61</v>
      </c>
      <c r="I52" s="13">
        <v>1413.61</v>
      </c>
      <c r="J52" s="13">
        <v>0</v>
      </c>
    </row>
    <row r="53" spans="1:10" s="10" customFormat="1" x14ac:dyDescent="0.25">
      <c r="A53" s="9">
        <f t="shared" si="0"/>
        <v>40</v>
      </c>
      <c r="B53" s="10" t="s">
        <v>158</v>
      </c>
      <c r="C53" s="11" t="s">
        <v>50</v>
      </c>
      <c r="D53" s="10" t="s">
        <v>119</v>
      </c>
      <c r="E53" s="13">
        <v>9.16</v>
      </c>
      <c r="F53" s="13">
        <v>9.16</v>
      </c>
      <c r="G53" s="13">
        <v>0</v>
      </c>
      <c r="H53" s="13">
        <v>0</v>
      </c>
      <c r="I53" s="13">
        <v>0</v>
      </c>
      <c r="J53" s="13">
        <v>0</v>
      </c>
    </row>
    <row r="54" spans="1:10" s="10" customFormat="1" x14ac:dyDescent="0.25">
      <c r="A54" s="9">
        <f t="shared" si="0"/>
        <v>41</v>
      </c>
      <c r="B54" s="10" t="s">
        <v>158</v>
      </c>
      <c r="C54" s="11" t="s">
        <v>51</v>
      </c>
      <c r="D54" s="10" t="s">
        <v>120</v>
      </c>
      <c r="E54" s="13">
        <v>61.39</v>
      </c>
      <c r="F54" s="13">
        <v>61.39</v>
      </c>
      <c r="G54" s="13">
        <v>0</v>
      </c>
      <c r="H54" s="13">
        <v>0</v>
      </c>
      <c r="I54" s="13">
        <v>0</v>
      </c>
      <c r="J54" s="13">
        <v>0</v>
      </c>
    </row>
    <row r="55" spans="1:10" s="10" customFormat="1" x14ac:dyDescent="0.25">
      <c r="A55" s="9">
        <f t="shared" si="0"/>
        <v>42</v>
      </c>
      <c r="B55" s="10" t="s">
        <v>158</v>
      </c>
      <c r="C55" s="11" t="s">
        <v>52</v>
      </c>
      <c r="D55" s="10" t="s">
        <v>121</v>
      </c>
      <c r="E55" s="13">
        <v>60346.06</v>
      </c>
      <c r="F55" s="13">
        <v>4596.62</v>
      </c>
      <c r="G55" s="13">
        <v>55749.440000000002</v>
      </c>
      <c r="H55" s="13">
        <v>4193.7299999999996</v>
      </c>
      <c r="I55" s="13">
        <v>1.74</v>
      </c>
      <c r="J55" s="13">
        <v>4191.99</v>
      </c>
    </row>
    <row r="56" spans="1:10" s="10" customFormat="1" x14ac:dyDescent="0.25">
      <c r="A56" s="9">
        <f t="shared" si="0"/>
        <v>43</v>
      </c>
      <c r="B56" s="10" t="s">
        <v>158</v>
      </c>
      <c r="C56" s="11" t="s">
        <v>53</v>
      </c>
      <c r="D56" s="10" t="s">
        <v>122</v>
      </c>
      <c r="E56" s="13">
        <v>17177.36</v>
      </c>
      <c r="F56" s="13">
        <v>4759.0200000000004</v>
      </c>
      <c r="G56" s="13">
        <v>12418.34</v>
      </c>
      <c r="H56" s="13">
        <v>1.93</v>
      </c>
      <c r="I56" s="13">
        <v>1.93</v>
      </c>
      <c r="J56" s="13">
        <v>0</v>
      </c>
    </row>
    <row r="57" spans="1:10" s="10" customFormat="1" x14ac:dyDescent="0.25">
      <c r="A57" s="9">
        <f t="shared" si="0"/>
        <v>44</v>
      </c>
      <c r="B57" s="10" t="s">
        <v>158</v>
      </c>
      <c r="C57" s="11" t="s">
        <v>54</v>
      </c>
      <c r="D57" s="10" t="s">
        <v>123</v>
      </c>
      <c r="E57" s="13">
        <v>1.4</v>
      </c>
      <c r="F57" s="13">
        <v>1.4</v>
      </c>
      <c r="G57" s="13">
        <v>0</v>
      </c>
      <c r="H57" s="13">
        <v>0.12</v>
      </c>
      <c r="I57" s="13">
        <v>0.12</v>
      </c>
      <c r="J57" s="13">
        <v>0</v>
      </c>
    </row>
    <row r="58" spans="1:10" s="10" customFormat="1" x14ac:dyDescent="0.25">
      <c r="A58" s="9">
        <f t="shared" si="0"/>
        <v>45</v>
      </c>
      <c r="B58" s="10" t="s">
        <v>158</v>
      </c>
      <c r="C58" s="11" t="s">
        <v>55</v>
      </c>
      <c r="D58" s="10" t="s">
        <v>124</v>
      </c>
      <c r="E58" s="13">
        <v>0.03</v>
      </c>
      <c r="F58" s="13">
        <v>0.03</v>
      </c>
      <c r="G58" s="13">
        <v>0</v>
      </c>
      <c r="H58" s="13">
        <v>0</v>
      </c>
      <c r="I58" s="13">
        <v>0</v>
      </c>
      <c r="J58" s="13">
        <v>0</v>
      </c>
    </row>
    <row r="59" spans="1:10" s="10" customFormat="1" x14ac:dyDescent="0.25">
      <c r="A59" s="9">
        <f t="shared" si="0"/>
        <v>46</v>
      </c>
      <c r="B59" s="10" t="s">
        <v>158</v>
      </c>
      <c r="C59" s="11" t="s">
        <v>56</v>
      </c>
      <c r="D59" s="10" t="s">
        <v>125</v>
      </c>
      <c r="E59" s="13">
        <v>5699</v>
      </c>
      <c r="F59" s="13">
        <v>1245.76</v>
      </c>
      <c r="G59" s="13">
        <v>4453.2299999999996</v>
      </c>
      <c r="H59" s="13">
        <v>0.01</v>
      </c>
      <c r="I59" s="13">
        <v>0.01</v>
      </c>
      <c r="J59" s="13">
        <v>0</v>
      </c>
    </row>
    <row r="60" spans="1:10" s="10" customFormat="1" x14ac:dyDescent="0.25">
      <c r="A60" s="9">
        <f t="shared" si="0"/>
        <v>47</v>
      </c>
      <c r="B60" s="10" t="s">
        <v>158</v>
      </c>
      <c r="C60" s="11" t="s">
        <v>57</v>
      </c>
      <c r="D60" s="10" t="s">
        <v>126</v>
      </c>
      <c r="E60" s="13">
        <v>557.21</v>
      </c>
      <c r="F60" s="13">
        <v>556.48</v>
      </c>
      <c r="G60" s="13">
        <v>0.73</v>
      </c>
      <c r="H60" s="13">
        <v>9.64</v>
      </c>
      <c r="I60" s="13">
        <v>8.92</v>
      </c>
      <c r="J60" s="13">
        <v>0.72</v>
      </c>
    </row>
    <row r="61" spans="1:10" s="10" customFormat="1" x14ac:dyDescent="0.25">
      <c r="A61" s="9">
        <f t="shared" si="0"/>
        <v>48</v>
      </c>
      <c r="B61" s="10" t="s">
        <v>158</v>
      </c>
      <c r="C61" s="11" t="s">
        <v>58</v>
      </c>
      <c r="D61" s="10" t="s">
        <v>127</v>
      </c>
      <c r="E61" s="13">
        <v>29995.24</v>
      </c>
      <c r="F61" s="13">
        <v>29995.17</v>
      </c>
      <c r="G61" s="13">
        <v>0.08</v>
      </c>
      <c r="H61" s="13">
        <v>3.84</v>
      </c>
      <c r="I61" s="13">
        <v>3.84</v>
      </c>
      <c r="J61" s="13">
        <v>0</v>
      </c>
    </row>
    <row r="62" spans="1:10" s="10" customFormat="1" x14ac:dyDescent="0.25">
      <c r="A62" s="9">
        <f t="shared" si="0"/>
        <v>49</v>
      </c>
      <c r="B62" s="10" t="s">
        <v>158</v>
      </c>
      <c r="C62" s="11" t="s">
        <v>59</v>
      </c>
      <c r="D62" s="10" t="s">
        <v>128</v>
      </c>
      <c r="E62" s="13">
        <v>902747.05</v>
      </c>
      <c r="F62" s="13">
        <v>357146.61</v>
      </c>
      <c r="G62" s="13">
        <v>545600.43999999994</v>
      </c>
      <c r="H62" s="13">
        <v>0.13</v>
      </c>
      <c r="I62" s="13">
        <v>0.13</v>
      </c>
      <c r="J62" s="13">
        <v>0</v>
      </c>
    </row>
    <row r="63" spans="1:10" s="10" customFormat="1" x14ac:dyDescent="0.25">
      <c r="A63" s="9">
        <f t="shared" si="0"/>
        <v>50</v>
      </c>
      <c r="B63" s="10" t="s">
        <v>158</v>
      </c>
      <c r="C63" s="11" t="s">
        <v>60</v>
      </c>
      <c r="D63" s="10" t="s">
        <v>129</v>
      </c>
      <c r="E63" s="13">
        <v>0.4</v>
      </c>
      <c r="F63" s="13">
        <v>0.4</v>
      </c>
      <c r="G63" s="13">
        <v>0</v>
      </c>
      <c r="H63" s="13">
        <v>0.03</v>
      </c>
      <c r="I63" s="13">
        <v>0.03</v>
      </c>
      <c r="J63" s="13">
        <v>0</v>
      </c>
    </row>
    <row r="64" spans="1:10" s="10" customFormat="1" x14ac:dyDescent="0.25">
      <c r="A64" s="9">
        <f t="shared" si="0"/>
        <v>51</v>
      </c>
      <c r="B64" s="10" t="s">
        <v>158</v>
      </c>
      <c r="C64" s="11" t="s">
        <v>61</v>
      </c>
      <c r="D64" s="10" t="s">
        <v>130</v>
      </c>
      <c r="E64" s="13">
        <v>1880306.69</v>
      </c>
      <c r="F64" s="13">
        <v>788206.74</v>
      </c>
      <c r="G64" s="13">
        <v>1092099.95</v>
      </c>
      <c r="H64" s="13">
        <v>990328.13</v>
      </c>
      <c r="I64" s="13">
        <v>266266.46999999997</v>
      </c>
      <c r="J64" s="13">
        <v>724061.66</v>
      </c>
    </row>
    <row r="65" spans="1:10" s="10" customFormat="1" x14ac:dyDescent="0.25">
      <c r="A65" s="9">
        <f t="shared" si="0"/>
        <v>52</v>
      </c>
      <c r="B65" s="10" t="s">
        <v>158</v>
      </c>
      <c r="C65" s="11" t="s">
        <v>62</v>
      </c>
      <c r="D65" s="10" t="s">
        <v>131</v>
      </c>
      <c r="E65" s="13">
        <v>42.98</v>
      </c>
      <c r="F65" s="13">
        <v>42.98</v>
      </c>
      <c r="G65" s="13">
        <v>0</v>
      </c>
      <c r="H65" s="13">
        <v>0.52</v>
      </c>
      <c r="I65" s="13">
        <v>0.52</v>
      </c>
      <c r="J65" s="13">
        <v>0</v>
      </c>
    </row>
    <row r="66" spans="1:10" s="10" customFormat="1" x14ac:dyDescent="0.25">
      <c r="A66" s="9">
        <f t="shared" si="0"/>
        <v>53</v>
      </c>
      <c r="B66" s="10" t="s">
        <v>158</v>
      </c>
      <c r="C66" s="11" t="s">
        <v>63</v>
      </c>
      <c r="D66" s="10" t="s">
        <v>132</v>
      </c>
      <c r="E66" s="13">
        <v>0.1</v>
      </c>
      <c r="F66" s="13">
        <v>0.1</v>
      </c>
      <c r="G66" s="13">
        <v>0</v>
      </c>
      <c r="H66" s="13">
        <v>7.0000000000000007E-2</v>
      </c>
      <c r="I66" s="13">
        <v>7.0000000000000007E-2</v>
      </c>
      <c r="J66" s="13">
        <v>0</v>
      </c>
    </row>
    <row r="67" spans="1:10" s="10" customFormat="1" x14ac:dyDescent="0.25">
      <c r="A67" s="9">
        <f t="shared" si="0"/>
        <v>54</v>
      </c>
      <c r="B67" s="10" t="s">
        <v>158</v>
      </c>
      <c r="C67" s="11" t="s">
        <v>64</v>
      </c>
      <c r="D67" s="10" t="s">
        <v>133</v>
      </c>
      <c r="E67" s="13">
        <v>3537.09</v>
      </c>
      <c r="F67" s="13">
        <v>3537.09</v>
      </c>
      <c r="G67" s="13">
        <v>0</v>
      </c>
      <c r="H67" s="13">
        <v>0.04</v>
      </c>
      <c r="I67" s="13">
        <v>0.04</v>
      </c>
      <c r="J67" s="13">
        <v>0</v>
      </c>
    </row>
    <row r="68" spans="1:10" s="10" customFormat="1" x14ac:dyDescent="0.25">
      <c r="A68" s="9">
        <f t="shared" si="0"/>
        <v>55</v>
      </c>
      <c r="B68" s="10" t="s">
        <v>158</v>
      </c>
      <c r="C68" s="11" t="s">
        <v>65</v>
      </c>
      <c r="D68" s="10" t="s">
        <v>134</v>
      </c>
      <c r="E68" s="13">
        <v>18.91</v>
      </c>
      <c r="F68" s="13">
        <v>18.87</v>
      </c>
      <c r="G68" s="13">
        <v>0.05</v>
      </c>
      <c r="H68" s="13">
        <v>4.88</v>
      </c>
      <c r="I68" s="13">
        <v>4.83</v>
      </c>
      <c r="J68" s="13">
        <v>0.05</v>
      </c>
    </row>
    <row r="69" spans="1:10" s="10" customFormat="1" x14ac:dyDescent="0.25">
      <c r="A69" s="9">
        <f t="shared" si="0"/>
        <v>56</v>
      </c>
      <c r="B69" s="10" t="s">
        <v>158</v>
      </c>
      <c r="C69" s="11" t="s">
        <v>66</v>
      </c>
      <c r="D69" s="10" t="s">
        <v>135</v>
      </c>
      <c r="E69" s="13">
        <v>595.67999999999995</v>
      </c>
      <c r="F69" s="13">
        <v>595.67999999999995</v>
      </c>
      <c r="G69" s="13">
        <v>0</v>
      </c>
      <c r="H69" s="13">
        <v>2.92</v>
      </c>
      <c r="I69" s="13">
        <v>2.92</v>
      </c>
      <c r="J69" s="13">
        <v>0</v>
      </c>
    </row>
    <row r="70" spans="1:10" s="10" customFormat="1" x14ac:dyDescent="0.25">
      <c r="A70" s="9">
        <f t="shared" si="0"/>
        <v>57</v>
      </c>
      <c r="B70" s="10" t="s">
        <v>158</v>
      </c>
      <c r="C70" s="11" t="s">
        <v>67</v>
      </c>
      <c r="D70" s="10" t="s">
        <v>136</v>
      </c>
      <c r="E70" s="13">
        <v>17961.16</v>
      </c>
      <c r="F70" s="13">
        <v>5194.46</v>
      </c>
      <c r="G70" s="13">
        <v>12766.7</v>
      </c>
      <c r="H70" s="13">
        <v>12941.78</v>
      </c>
      <c r="I70" s="13">
        <v>175.08</v>
      </c>
      <c r="J70" s="13">
        <v>12766.7</v>
      </c>
    </row>
    <row r="71" spans="1:10" s="10" customFormat="1" x14ac:dyDescent="0.25">
      <c r="A71" s="9">
        <f t="shared" si="0"/>
        <v>58</v>
      </c>
      <c r="B71" s="10" t="s">
        <v>158</v>
      </c>
      <c r="C71" s="11" t="s">
        <v>68</v>
      </c>
      <c r="D71" s="10" t="s">
        <v>137</v>
      </c>
      <c r="E71" s="13">
        <v>76385.05</v>
      </c>
      <c r="F71" s="13">
        <v>370.53</v>
      </c>
      <c r="G71" s="13">
        <v>76014.52</v>
      </c>
      <c r="H71" s="13">
        <v>76384.55</v>
      </c>
      <c r="I71" s="13">
        <v>370.02</v>
      </c>
      <c r="J71" s="13">
        <v>76014.52</v>
      </c>
    </row>
    <row r="72" spans="1:10" s="10" customFormat="1" x14ac:dyDescent="0.25">
      <c r="A72" s="9">
        <f t="shared" si="0"/>
        <v>59</v>
      </c>
      <c r="B72" s="10" t="s">
        <v>158</v>
      </c>
      <c r="C72" s="11" t="s">
        <v>69</v>
      </c>
      <c r="D72" s="10" t="s">
        <v>138</v>
      </c>
      <c r="E72" s="13">
        <v>0.04</v>
      </c>
      <c r="F72" s="13">
        <v>0.04</v>
      </c>
      <c r="G72" s="13">
        <v>0</v>
      </c>
      <c r="H72" s="13">
        <v>0</v>
      </c>
      <c r="I72" s="13">
        <v>0</v>
      </c>
      <c r="J72" s="13">
        <v>0</v>
      </c>
    </row>
    <row r="73" spans="1:10" s="10" customFormat="1" x14ac:dyDescent="0.25">
      <c r="A73" s="9">
        <f t="shared" si="0"/>
        <v>60</v>
      </c>
      <c r="B73" s="10" t="s">
        <v>158</v>
      </c>
      <c r="C73" s="11" t="s">
        <v>70</v>
      </c>
      <c r="D73" s="10" t="s">
        <v>139</v>
      </c>
      <c r="E73" s="13">
        <v>5397.24</v>
      </c>
      <c r="F73" s="13">
        <v>5397.24</v>
      </c>
      <c r="G73" s="13">
        <v>0</v>
      </c>
      <c r="H73" s="13">
        <v>0.39</v>
      </c>
      <c r="I73" s="13">
        <v>0.39</v>
      </c>
      <c r="J73" s="13">
        <v>0</v>
      </c>
    </row>
    <row r="74" spans="1:10" s="10" customFormat="1" x14ac:dyDescent="0.25">
      <c r="A74" s="9">
        <f t="shared" si="0"/>
        <v>61</v>
      </c>
      <c r="B74" s="10" t="s">
        <v>158</v>
      </c>
      <c r="C74" s="11" t="s">
        <v>71</v>
      </c>
      <c r="D74" s="10" t="s">
        <v>140</v>
      </c>
      <c r="E74" s="13">
        <v>4.4800000000000004</v>
      </c>
      <c r="F74" s="13">
        <v>4.4800000000000004</v>
      </c>
      <c r="G74" s="13">
        <v>0</v>
      </c>
      <c r="H74" s="13">
        <v>4.45</v>
      </c>
      <c r="I74" s="13">
        <v>4.45</v>
      </c>
      <c r="J74" s="13">
        <v>0</v>
      </c>
    </row>
    <row r="75" spans="1:10" s="10" customFormat="1" x14ac:dyDescent="0.25">
      <c r="A75" s="9">
        <f t="shared" si="0"/>
        <v>62</v>
      </c>
      <c r="B75" s="10" t="s">
        <v>158</v>
      </c>
      <c r="C75" s="11" t="s">
        <v>72</v>
      </c>
      <c r="D75" s="10" t="s">
        <v>141</v>
      </c>
      <c r="E75" s="13">
        <v>63109.94</v>
      </c>
      <c r="F75" s="13">
        <v>63109.94</v>
      </c>
      <c r="G75" s="13">
        <v>0</v>
      </c>
      <c r="H75" s="13">
        <v>0.02</v>
      </c>
      <c r="I75" s="13">
        <v>0.02</v>
      </c>
      <c r="J75" s="13">
        <v>0</v>
      </c>
    </row>
    <row r="76" spans="1:10" s="10" customFormat="1" x14ac:dyDescent="0.25">
      <c r="A76" s="9">
        <f t="shared" si="0"/>
        <v>63</v>
      </c>
      <c r="B76" s="10" t="s">
        <v>158</v>
      </c>
      <c r="C76" s="11" t="s">
        <v>73</v>
      </c>
      <c r="D76" s="10" t="s">
        <v>142</v>
      </c>
      <c r="E76" s="13">
        <v>1380.96</v>
      </c>
      <c r="F76" s="13">
        <v>1380.96</v>
      </c>
      <c r="G76" s="13">
        <v>0</v>
      </c>
      <c r="H76" s="13">
        <v>0.05</v>
      </c>
      <c r="I76" s="13">
        <v>0.05</v>
      </c>
      <c r="J76" s="13">
        <v>0</v>
      </c>
    </row>
    <row r="77" spans="1:10" s="10" customFormat="1" x14ac:dyDescent="0.25">
      <c r="A77" s="9">
        <f t="shared" si="0"/>
        <v>64</v>
      </c>
      <c r="B77" s="10" t="s">
        <v>158</v>
      </c>
      <c r="C77" s="11" t="s">
        <v>74</v>
      </c>
      <c r="D77" s="10" t="s">
        <v>143</v>
      </c>
      <c r="E77" s="13">
        <v>0.21</v>
      </c>
      <c r="F77" s="13">
        <v>0.21</v>
      </c>
      <c r="G77" s="13">
        <v>0</v>
      </c>
      <c r="H77" s="13">
        <v>0.19</v>
      </c>
      <c r="I77" s="13">
        <v>0.19</v>
      </c>
      <c r="J77" s="13">
        <v>0</v>
      </c>
    </row>
    <row r="78" spans="1:10" s="10" customFormat="1" x14ac:dyDescent="0.25">
      <c r="A78" s="9">
        <f t="shared" si="0"/>
        <v>65</v>
      </c>
      <c r="B78" s="10" t="s">
        <v>158</v>
      </c>
      <c r="C78" s="11" t="s">
        <v>75</v>
      </c>
      <c r="D78" s="10" t="s">
        <v>144</v>
      </c>
      <c r="E78" s="13">
        <v>39794.47</v>
      </c>
      <c r="F78" s="13">
        <v>39794.47</v>
      </c>
      <c r="G78" s="13">
        <v>0</v>
      </c>
      <c r="H78" s="13">
        <v>0.33</v>
      </c>
      <c r="I78" s="13">
        <v>0.33</v>
      </c>
      <c r="J78" s="13">
        <v>0</v>
      </c>
    </row>
    <row r="79" spans="1:10" s="10" customFormat="1" x14ac:dyDescent="0.25">
      <c r="A79" s="9">
        <f t="shared" ref="A79:A85" si="1">ROW(A66)</f>
        <v>66</v>
      </c>
      <c r="B79" s="10" t="s">
        <v>158</v>
      </c>
      <c r="C79" s="11" t="s">
        <v>76</v>
      </c>
      <c r="D79" s="10" t="s">
        <v>145</v>
      </c>
      <c r="E79" s="13">
        <v>0.03</v>
      </c>
      <c r="F79" s="13">
        <v>0.03</v>
      </c>
      <c r="G79" s="13">
        <v>0</v>
      </c>
      <c r="H79" s="13">
        <v>0.03</v>
      </c>
      <c r="I79" s="13">
        <v>0.03</v>
      </c>
      <c r="J79" s="13">
        <v>0</v>
      </c>
    </row>
    <row r="80" spans="1:10" s="10" customFormat="1" x14ac:dyDescent="0.25">
      <c r="A80" s="9">
        <f t="shared" si="1"/>
        <v>67</v>
      </c>
      <c r="B80" s="10" t="s">
        <v>158</v>
      </c>
      <c r="C80" s="11" t="s">
        <v>77</v>
      </c>
      <c r="D80" s="10" t="s">
        <v>146</v>
      </c>
      <c r="E80" s="13">
        <v>0.15</v>
      </c>
      <c r="F80" s="13">
        <v>0.15</v>
      </c>
      <c r="G80" s="13">
        <v>0</v>
      </c>
      <c r="H80" s="13">
        <v>0.04</v>
      </c>
      <c r="I80" s="13">
        <v>0.04</v>
      </c>
      <c r="J80" s="13">
        <v>0</v>
      </c>
    </row>
    <row r="81" spans="1:10" s="10" customFormat="1" x14ac:dyDescent="0.25">
      <c r="A81" s="9">
        <f t="shared" si="1"/>
        <v>68</v>
      </c>
      <c r="B81" s="10" t="s">
        <v>158</v>
      </c>
      <c r="C81" s="11" t="s">
        <v>78</v>
      </c>
      <c r="D81" s="10" t="s">
        <v>147</v>
      </c>
      <c r="E81" s="13">
        <v>241.45</v>
      </c>
      <c r="F81" s="13">
        <v>241.45</v>
      </c>
      <c r="G81" s="13">
        <v>0</v>
      </c>
      <c r="H81" s="13">
        <v>0</v>
      </c>
      <c r="I81" s="13">
        <v>0</v>
      </c>
      <c r="J81" s="13">
        <v>0</v>
      </c>
    </row>
    <row r="82" spans="1:10" s="10" customFormat="1" x14ac:dyDescent="0.25">
      <c r="A82" s="9">
        <f t="shared" si="1"/>
        <v>69</v>
      </c>
      <c r="B82" s="10" t="s">
        <v>158</v>
      </c>
      <c r="C82" s="12">
        <v>94</v>
      </c>
      <c r="D82" s="10" t="s">
        <v>148</v>
      </c>
      <c r="E82" s="13">
        <v>0.09</v>
      </c>
      <c r="F82" s="13">
        <v>0.09</v>
      </c>
      <c r="G82" s="13">
        <v>0</v>
      </c>
      <c r="H82" s="13">
        <v>0.09</v>
      </c>
      <c r="I82" s="13">
        <v>0.09</v>
      </c>
      <c r="J82" s="13">
        <v>0</v>
      </c>
    </row>
    <row r="83" spans="1:10" s="10" customFormat="1" x14ac:dyDescent="0.25">
      <c r="A83" s="9">
        <f t="shared" si="1"/>
        <v>70</v>
      </c>
      <c r="B83" s="10" t="s">
        <v>158</v>
      </c>
      <c r="C83" s="12">
        <v>95</v>
      </c>
      <c r="D83" s="10" t="s">
        <v>149</v>
      </c>
      <c r="E83" s="13">
        <v>1.07</v>
      </c>
      <c r="F83" s="13">
        <v>1.07</v>
      </c>
      <c r="G83" s="13">
        <v>0</v>
      </c>
      <c r="H83" s="13">
        <v>0.03</v>
      </c>
      <c r="I83" s="13">
        <v>0.03</v>
      </c>
      <c r="J83" s="13">
        <v>0</v>
      </c>
    </row>
    <row r="84" spans="1:10" s="10" customFormat="1" x14ac:dyDescent="0.25">
      <c r="A84" s="9">
        <f t="shared" si="1"/>
        <v>71</v>
      </c>
      <c r="B84" s="10" t="s">
        <v>158</v>
      </c>
      <c r="C84" s="11" t="s">
        <v>79</v>
      </c>
      <c r="D84" s="10" t="s">
        <v>150</v>
      </c>
      <c r="E84" s="13">
        <v>831.93</v>
      </c>
      <c r="F84" s="13">
        <v>118.31</v>
      </c>
      <c r="G84" s="13">
        <v>713.62</v>
      </c>
      <c r="H84" s="13">
        <v>714.24</v>
      </c>
      <c r="I84" s="13">
        <v>0.62</v>
      </c>
      <c r="J84" s="13">
        <v>713.62</v>
      </c>
    </row>
    <row r="85" spans="1:10" s="10" customFormat="1" x14ac:dyDescent="0.25">
      <c r="A85" s="9">
        <f t="shared" si="1"/>
        <v>72</v>
      </c>
      <c r="B85" s="10" t="s">
        <v>158</v>
      </c>
      <c r="C85" s="11" t="s">
        <v>159</v>
      </c>
      <c r="D85" s="10" t="s">
        <v>80</v>
      </c>
      <c r="E85" s="13">
        <v>0.79</v>
      </c>
      <c r="F85" s="13">
        <v>0.79</v>
      </c>
      <c r="G85" s="13">
        <v>0</v>
      </c>
      <c r="H85" s="13">
        <v>0.79</v>
      </c>
      <c r="I85" s="13">
        <v>0.79</v>
      </c>
      <c r="J85" s="13">
        <v>0</v>
      </c>
    </row>
    <row r="86" spans="1:10" s="10" customFormat="1" x14ac:dyDescent="0.25">
      <c r="C86" s="1"/>
      <c r="D86" s="1"/>
      <c r="E86" s="1"/>
      <c r="F86" s="1"/>
      <c r="G86" s="1"/>
      <c r="H86" s="1"/>
      <c r="I86" s="1"/>
      <c r="J86" s="1"/>
    </row>
  </sheetData>
  <mergeCells count="6">
    <mergeCell ref="H11:J11"/>
    <mergeCell ref="E11:G11"/>
    <mergeCell ref="A11:A12"/>
    <mergeCell ref="B11:B12"/>
    <mergeCell ref="C11:C12"/>
    <mergeCell ref="D11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